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L:\SFC\MARCHES\01 MARCHES LOCAUX\2025\UMR5229 ISC - Nettoyage des locaux de l'ISC 2025-04\02 - DCE\2 - DCE TRAVAIL\V3\"/>
    </mc:Choice>
  </mc:AlternateContent>
  <xr:revisionPtr revIDLastSave="0" documentId="13_ncr:1_{AC7BE4CB-F121-41B0-B1D3-B36EF2E25ACB}" xr6:coauthVersionLast="36" xr6:coauthVersionMax="36" xr10:uidLastSave="{00000000-0000-0000-0000-000000000000}"/>
  <bookViews>
    <workbookView xWindow="0" yWindow="0" windowWidth="28800" windowHeight="12225" activeTab="1" xr2:uid="{00000000-000D-0000-FFFF-FFFF00000000}"/>
  </bookViews>
  <sheets>
    <sheet name="Prestations forfaitaires" sheetId="1" r:id="rId1"/>
    <sheet name="Prestations ponctuelle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G11" i="2"/>
  <c r="H11" i="2" s="1"/>
  <c r="G10" i="2"/>
  <c r="H10" i="2" s="1"/>
  <c r="G9" i="2"/>
  <c r="H9" i="2" s="1"/>
  <c r="G8" i="2"/>
  <c r="H8" i="2" s="1"/>
  <c r="G7" i="2"/>
  <c r="H7" i="2" s="1"/>
  <c r="H13" i="2" l="1"/>
  <c r="D14" i="1" l="1"/>
  <c r="F14" i="1"/>
  <c r="F15" i="1" l="1"/>
  <c r="C21" i="1" s="1"/>
</calcChain>
</file>

<file path=xl/sharedStrings.xml><?xml version="1.0" encoding="utf-8"?>
<sst xmlns="http://schemas.openxmlformats.org/spreadsheetml/2006/main" count="49" uniqueCount="43">
  <si>
    <t>Type de local</t>
  </si>
  <si>
    <t>Type de sol</t>
  </si>
  <si>
    <t>Surface en m2</t>
  </si>
  <si>
    <t>Bureaux</t>
  </si>
  <si>
    <t>Moquette</t>
  </si>
  <si>
    <t>Hall d'accueil</t>
  </si>
  <si>
    <t>Parquet</t>
  </si>
  <si>
    <t>Lino</t>
  </si>
  <si>
    <t>Laboratoires</t>
  </si>
  <si>
    <t>Sanitaires</t>
  </si>
  <si>
    <t>Carrelage</t>
  </si>
  <si>
    <t>Sol dur</t>
  </si>
  <si>
    <t>Circulations ascenseurs paliers</t>
  </si>
  <si>
    <t>TOTAL GENERAL</t>
  </si>
  <si>
    <t>Montant HT</t>
  </si>
  <si>
    <t>Nettoyage des escaliers bois</t>
  </si>
  <si>
    <t>Type de prestation</t>
  </si>
  <si>
    <t>Surface en m²</t>
  </si>
  <si>
    <t>Fréquence annuelle indicative</t>
  </si>
  <si>
    <t>Décapage et remétallisation des circulations plastiques</t>
  </si>
  <si>
    <t>Poncage et vitrification des circulations bois</t>
  </si>
  <si>
    <t>Parquet bois</t>
  </si>
  <si>
    <t>Décapage et remétallisation  des escaliers plastiques</t>
  </si>
  <si>
    <t>Nettoyage de l'amphithéatre (sols et poussière)</t>
  </si>
  <si>
    <t>Total annuel (€ HT)</t>
  </si>
  <si>
    <t>Salle de restauration</t>
  </si>
  <si>
    <t>Les prix indiqués comprennent la fourniture du matériel, des produits d'entretien et la main d'œuvre nécessaire à l'exécution complète de la prestation. 
Le candidat se réfère à l'annexe au CCTP "description des prestations" pour fonder son prix.</t>
  </si>
  <si>
    <t>Fréquence hebdomadaire: 5</t>
  </si>
  <si>
    <t>PRIX UNITAIRES</t>
  </si>
  <si>
    <t>Prix HT à l'année</t>
  </si>
  <si>
    <t>TOTAL GENERAL TTC</t>
  </si>
  <si>
    <t>Prix TTC (TVA 20%)</t>
  </si>
  <si>
    <t>Prix de la prestation au m² (HT)</t>
  </si>
  <si>
    <t>Montant TTC (TVA 20%)</t>
  </si>
  <si>
    <t>TOTAL GENERAL TTC (PRESTATIONS + CONSOMMABLES SANITAIRES)</t>
  </si>
  <si>
    <t>TOTAL TTC (TVA 20%)</t>
  </si>
  <si>
    <r>
      <t xml:space="preserve">Fourniture de consommable sanitaire annuel : 
</t>
    </r>
    <r>
      <rPr>
        <b/>
        <sz val="11"/>
        <color theme="0"/>
        <rFont val="Calibri"/>
        <family val="2"/>
        <scheme val="minor"/>
      </rPr>
      <t>(Sur la base des informations données dans l'annexe 1 au CCTP)</t>
    </r>
  </si>
  <si>
    <r>
      <rPr>
        <b/>
        <sz val="12"/>
        <color theme="1"/>
        <rFont val="Calibri"/>
        <family val="2"/>
        <scheme val="minor"/>
      </rPr>
      <t xml:space="preserve">DETAIL QUANTITATIF ESTIMATIF
</t>
    </r>
    <r>
      <rPr>
        <sz val="12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Les quantités du DQE ne sont pas engageantes, elles sont utilisées uniquement pour le jugement de l'offre et n'ont aucun caractère contractuel.</t>
    </r>
  </si>
  <si>
    <r>
      <rPr>
        <b/>
        <sz val="12"/>
        <color theme="1"/>
        <rFont val="Calibri"/>
        <family val="2"/>
        <scheme val="minor"/>
      </rPr>
      <t>ACTE D'ENGAGEMENT 2025-04 ANNEXE 1 - CADRE DE REPONSE FINANCIERE (CRF)</t>
    </r>
    <r>
      <rPr>
        <sz val="12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>Marché de prestations de nettoyage des locaux de l’Institut des sciences cognitives Marc Jeannerod</t>
    </r>
  </si>
  <si>
    <t>Dénomination - Adresse  et cachet du candidat:</t>
  </si>
  <si>
    <t>Surface à nettoyer : 3597,96 m2 - Bâtiment sur 3 étages</t>
  </si>
  <si>
    <r>
      <t xml:space="preserve">Bâtiment ISC UMR 5229 - 67 Boulevard Pinel - 69500 Bron
PRESTATIONS FORFAITAIRES
</t>
    </r>
    <r>
      <rPr>
        <b/>
        <u/>
        <sz val="12"/>
        <color theme="1"/>
        <rFont val="Calibri"/>
        <family val="2"/>
        <scheme val="minor"/>
      </rPr>
      <t xml:space="preserve">Le candidat remplit les cases grisées. </t>
    </r>
  </si>
  <si>
    <r>
      <rPr>
        <b/>
        <sz val="12"/>
        <color theme="1"/>
        <rFont val="Calibri"/>
        <family val="2"/>
        <scheme val="minor"/>
      </rPr>
      <t>ACTE D'ENGAGEMENT 2025-04 ANNEXE 1 - CADRE DE REPONSE FINANCIERE (CRF)</t>
    </r>
    <r>
      <rPr>
        <sz val="12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 xml:space="preserve">Marché de prestations de nettoyage des locaux de l’Institut des sciences cognitives Marc Jeannerod
Bâtiment ISC UMR 5229 - 67 Bd Pinel - Bron
</t>
    </r>
    <r>
      <rPr>
        <sz val="12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>PRESTATIONS PONCTUELLES A LA DEMANDE</t>
    </r>
    <r>
      <rPr>
        <sz val="12"/>
        <color theme="1"/>
        <rFont val="Calibri"/>
        <family val="2"/>
        <scheme val="minor"/>
      </rPr>
      <t xml:space="preserve">
</t>
    </r>
    <r>
      <rPr>
        <b/>
        <u/>
        <sz val="12"/>
        <color theme="1"/>
        <rFont val="Calibri"/>
        <family val="2"/>
        <scheme val="minor"/>
      </rPr>
      <t>Le candidat remplit les cases grisées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</si>
</sst>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3" fillId="5" borderId="1" xfId="0" applyFont="1" applyFill="1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0" xfId="0" applyFont="1"/>
    <xf numFmtId="2" fontId="0" fillId="6" borderId="1" xfId="0" applyNumberFormat="1" applyFont="1" applyFill="1" applyBorder="1" applyAlignment="1">
      <alignment horizontal="center" wrapText="1"/>
    </xf>
    <xf numFmtId="0" fontId="0" fillId="6" borderId="1" xfId="0" applyFont="1" applyFill="1" applyBorder="1" applyAlignment="1">
      <alignment horizontal="center" wrapText="1"/>
    </xf>
    <xf numFmtId="0" fontId="3" fillId="5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righ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2" fontId="0" fillId="6" borderId="1" xfId="0" applyNumberFormat="1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11" xfId="0" applyFont="1" applyBorder="1"/>
    <xf numFmtId="0" fontId="0" fillId="6" borderId="11" xfId="0" applyFont="1" applyFill="1" applyBorder="1" applyAlignment="1">
      <alignment horizontal="center" wrapText="1"/>
    </xf>
    <xf numFmtId="0" fontId="3" fillId="5" borderId="8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wrapText="1"/>
    </xf>
    <xf numFmtId="0" fontId="0" fillId="0" borderId="8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164" fontId="0" fillId="2" borderId="9" xfId="0" applyNumberFormat="1" applyFont="1" applyFill="1" applyBorder="1" applyAlignment="1">
      <alignment horizontal="center"/>
    </xf>
    <xf numFmtId="164" fontId="0" fillId="2" borderId="12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9" xfId="0" applyNumberFormat="1" applyBorder="1" applyAlignment="1"/>
    <xf numFmtId="164" fontId="0" fillId="0" borderId="1" xfId="0" applyNumberFormat="1" applyBorder="1" applyAlignment="1"/>
    <xf numFmtId="164" fontId="0" fillId="0" borderId="11" xfId="0" applyNumberFormat="1" applyBorder="1" applyAlignment="1"/>
    <xf numFmtId="164" fontId="0" fillId="0" borderId="12" xfId="0" applyNumberFormat="1" applyBorder="1" applyAlignment="1"/>
    <xf numFmtId="0" fontId="5" fillId="4" borderId="1" xfId="0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/>
    </xf>
    <xf numFmtId="164" fontId="0" fillId="0" borderId="21" xfId="0" applyNumberFormat="1" applyBorder="1" applyAlignment="1">
      <alignment vertical="center"/>
    </xf>
    <xf numFmtId="44" fontId="1" fillId="3" borderId="1" xfId="1" applyFont="1" applyFill="1" applyBorder="1" applyAlignment="1">
      <alignment vertical="center" wrapText="1"/>
    </xf>
    <xf numFmtId="164" fontId="3" fillId="5" borderId="2" xfId="0" applyNumberFormat="1" applyFont="1" applyFill="1" applyBorder="1" applyAlignment="1">
      <alignment horizontal="center"/>
    </xf>
    <xf numFmtId="164" fontId="3" fillId="5" borderId="3" xfId="0" applyNumberFormat="1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164" fontId="0" fillId="2" borderId="1" xfId="0" applyNumberFormat="1" applyFont="1" applyFill="1" applyBorder="1" applyAlignment="1">
      <alignment horizontal="center"/>
    </xf>
    <xf numFmtId="0" fontId="0" fillId="4" borderId="2" xfId="0" applyFont="1" applyFill="1" applyBorder="1" applyAlignment="1">
      <alignment vertical="center"/>
    </xf>
    <xf numFmtId="0" fontId="0" fillId="4" borderId="4" xfId="0" applyFont="1" applyFill="1" applyBorder="1" applyAlignment="1">
      <alignment vertical="center"/>
    </xf>
    <xf numFmtId="0" fontId="0" fillId="4" borderId="3" xfId="0" applyFont="1" applyFill="1" applyBorder="1" applyAlignment="1">
      <alignment vertical="center"/>
    </xf>
    <xf numFmtId="0" fontId="1" fillId="7" borderId="2" xfId="0" applyFont="1" applyFill="1" applyBorder="1" applyAlignment="1">
      <alignment horizontal="left" vertical="top" wrapText="1"/>
    </xf>
    <xf numFmtId="0" fontId="1" fillId="7" borderId="4" xfId="0" applyFont="1" applyFill="1" applyBorder="1" applyAlignment="1">
      <alignment horizontal="left" vertical="top" wrapText="1"/>
    </xf>
    <xf numFmtId="0" fontId="1" fillId="7" borderId="3" xfId="0" applyFont="1" applyFill="1" applyBorder="1" applyAlignment="1">
      <alignment horizontal="left" vertical="top" wrapText="1"/>
    </xf>
    <xf numFmtId="0" fontId="0" fillId="6" borderId="1" xfId="0" applyFont="1" applyFill="1" applyBorder="1" applyAlignment="1">
      <alignment horizontal="center"/>
    </xf>
    <xf numFmtId="2" fontId="0" fillId="6" borderId="1" xfId="0" applyNumberFormat="1" applyFont="1" applyFill="1" applyBorder="1" applyAlignment="1">
      <alignment horizontal="center"/>
    </xf>
    <xf numFmtId="0" fontId="0" fillId="4" borderId="1" xfId="0" applyFont="1" applyFill="1" applyBorder="1" applyAlignment="1">
      <alignment horizontal="right"/>
    </xf>
    <xf numFmtId="164" fontId="0" fillId="4" borderId="1" xfId="0" applyNumberFormat="1" applyFont="1" applyFill="1" applyBorder="1" applyAlignment="1">
      <alignment horizontal="center"/>
    </xf>
    <xf numFmtId="0" fontId="0" fillId="4" borderId="2" xfId="0" applyFont="1" applyFill="1" applyBorder="1" applyAlignment="1">
      <alignment horizontal="left" vertical="center" wrapText="1"/>
    </xf>
    <xf numFmtId="0" fontId="0" fillId="4" borderId="3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/>
    </xf>
    <xf numFmtId="2" fontId="3" fillId="5" borderId="4" xfId="0" applyNumberFormat="1" applyFont="1" applyFill="1" applyBorder="1" applyAlignment="1">
      <alignment horizontal="center"/>
    </xf>
    <xf numFmtId="2" fontId="3" fillId="5" borderId="3" xfId="0" applyNumberFormat="1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4" borderId="13" xfId="0" applyFont="1" applyFill="1" applyBorder="1" applyAlignment="1">
      <alignment horizontal="center" vertical="center" wrapText="1"/>
    </xf>
    <xf numFmtId="0" fontId="0" fillId="4" borderId="14" xfId="0" applyFont="1" applyFill="1" applyBorder="1" applyAlignment="1">
      <alignment horizontal="center" vertical="center" wrapText="1"/>
    </xf>
    <xf numFmtId="0" fontId="0" fillId="4" borderId="15" xfId="0" applyFont="1" applyFill="1" applyBorder="1" applyAlignment="1">
      <alignment horizontal="center" vertical="center" wrapText="1"/>
    </xf>
    <xf numFmtId="0" fontId="0" fillId="4" borderId="16" xfId="0" applyFont="1" applyFill="1" applyBorder="1" applyAlignment="1">
      <alignment horizontal="center" vertical="center" wrapText="1"/>
    </xf>
    <xf numFmtId="0" fontId="0" fillId="4" borderId="17" xfId="0" applyFont="1" applyFill="1" applyBorder="1" applyAlignment="1">
      <alignment horizontal="center" vertical="center" wrapText="1"/>
    </xf>
    <xf numFmtId="0" fontId="0" fillId="4" borderId="18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leu vert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27"/>
  <sheetViews>
    <sheetView showGridLines="0" zoomScale="80" zoomScaleNormal="80" workbookViewId="0">
      <selection activeCell="C18" sqref="C18"/>
    </sheetView>
  </sheetViews>
  <sheetFormatPr baseColWidth="10" defaultRowHeight="15.75" x14ac:dyDescent="0.25"/>
  <cols>
    <col min="1" max="1" width="3.625" customWidth="1"/>
    <col min="2" max="2" width="32.375" customWidth="1"/>
    <col min="3" max="3" width="28.75" customWidth="1"/>
    <col min="4" max="4" width="16.5" customWidth="1"/>
    <col min="5" max="5" width="16.875" customWidth="1"/>
    <col min="6" max="6" width="16.375" customWidth="1"/>
    <col min="7" max="7" width="15.5" customWidth="1"/>
  </cols>
  <sheetData>
    <row r="2" spans="2:8" ht="84.75" customHeight="1" x14ac:dyDescent="0.25">
      <c r="B2" s="38" t="s">
        <v>38</v>
      </c>
      <c r="C2" s="39"/>
      <c r="D2" s="39"/>
      <c r="E2" s="39"/>
      <c r="F2" s="39"/>
      <c r="G2" s="39"/>
    </row>
    <row r="3" spans="2:8" ht="81" customHeight="1" x14ac:dyDescent="0.25">
      <c r="B3" s="38" t="s">
        <v>41</v>
      </c>
      <c r="C3" s="39"/>
      <c r="D3" s="39"/>
      <c r="E3" s="39"/>
      <c r="F3" s="39"/>
      <c r="G3" s="39"/>
      <c r="H3" s="1"/>
    </row>
    <row r="4" spans="2:8" ht="27" customHeight="1" x14ac:dyDescent="0.25">
      <c r="B4" s="54" t="s">
        <v>40</v>
      </c>
      <c r="C4" s="55"/>
      <c r="D4" s="44" t="s">
        <v>39</v>
      </c>
      <c r="E4" s="45"/>
      <c r="F4" s="45"/>
      <c r="G4" s="46"/>
      <c r="H4" s="1"/>
    </row>
    <row r="5" spans="2:8" ht="45" customHeight="1" x14ac:dyDescent="0.25">
      <c r="B5" s="54" t="s">
        <v>27</v>
      </c>
      <c r="C5" s="56"/>
      <c r="D5" s="47"/>
      <c r="E5" s="48"/>
      <c r="F5" s="48"/>
      <c r="G5" s="49"/>
      <c r="H5" s="1"/>
    </row>
    <row r="6" spans="2:8" ht="62.25" customHeight="1" x14ac:dyDescent="0.25">
      <c r="B6" s="41" t="s">
        <v>26</v>
      </c>
      <c r="C6" s="41"/>
      <c r="D6" s="41"/>
      <c r="E6" s="41"/>
      <c r="F6" s="41"/>
      <c r="G6" s="41"/>
      <c r="H6" s="1"/>
    </row>
    <row r="7" spans="2:8" ht="66.95" customHeight="1" x14ac:dyDescent="0.25">
      <c r="B7" s="2" t="s">
        <v>0</v>
      </c>
      <c r="C7" s="8" t="s">
        <v>1</v>
      </c>
      <c r="D7" s="57" t="s">
        <v>2</v>
      </c>
      <c r="E7" s="57"/>
      <c r="F7" s="42" t="s">
        <v>24</v>
      </c>
      <c r="G7" s="42"/>
    </row>
    <row r="8" spans="2:8" ht="31.5" customHeight="1" x14ac:dyDescent="0.25">
      <c r="B8" s="3" t="s">
        <v>3</v>
      </c>
      <c r="C8" s="9" t="s">
        <v>4</v>
      </c>
      <c r="D8" s="51">
        <v>1311.7</v>
      </c>
      <c r="E8" s="51"/>
      <c r="F8" s="43"/>
      <c r="G8" s="43"/>
    </row>
    <row r="9" spans="2:8" ht="33" customHeight="1" x14ac:dyDescent="0.25">
      <c r="B9" s="3" t="s">
        <v>5</v>
      </c>
      <c r="C9" s="9" t="s">
        <v>6</v>
      </c>
      <c r="D9" s="50">
        <v>233.76</v>
      </c>
      <c r="E9" s="50"/>
      <c r="F9" s="43"/>
      <c r="G9" s="43"/>
    </row>
    <row r="10" spans="2:8" ht="33" customHeight="1" x14ac:dyDescent="0.25">
      <c r="B10" s="4" t="s">
        <v>12</v>
      </c>
      <c r="C10" s="9" t="s">
        <v>11</v>
      </c>
      <c r="D10" s="50">
        <v>718.87</v>
      </c>
      <c r="E10" s="50"/>
      <c r="F10" s="43"/>
      <c r="G10" s="43"/>
    </row>
    <row r="11" spans="2:8" ht="27.75" customHeight="1" x14ac:dyDescent="0.25">
      <c r="B11" s="3" t="s">
        <v>8</v>
      </c>
      <c r="C11" s="9" t="s">
        <v>7</v>
      </c>
      <c r="D11" s="51">
        <v>254.2</v>
      </c>
      <c r="E11" s="51"/>
      <c r="F11" s="43"/>
      <c r="G11" s="43"/>
    </row>
    <row r="12" spans="2:8" ht="29.25" customHeight="1" x14ac:dyDescent="0.25">
      <c r="B12" s="3" t="s">
        <v>9</v>
      </c>
      <c r="C12" s="9" t="s">
        <v>10</v>
      </c>
      <c r="D12" s="51">
        <v>62.6</v>
      </c>
      <c r="E12" s="51"/>
      <c r="F12" s="43"/>
      <c r="G12" s="43"/>
    </row>
    <row r="13" spans="2:8" ht="35.25" customHeight="1" x14ac:dyDescent="0.25">
      <c r="B13" s="3" t="s">
        <v>25</v>
      </c>
      <c r="C13" s="9" t="s">
        <v>7</v>
      </c>
      <c r="D13" s="50">
        <v>966.72</v>
      </c>
      <c r="E13" s="50"/>
      <c r="F13" s="43"/>
      <c r="G13" s="43"/>
    </row>
    <row r="14" spans="2:8" ht="19.5" customHeight="1" x14ac:dyDescent="0.25">
      <c r="B14" s="40" t="s">
        <v>13</v>
      </c>
      <c r="C14" s="40"/>
      <c r="D14" s="58">
        <f>SUM(D8:E13)</f>
        <v>3547.8499999999995</v>
      </c>
      <c r="E14" s="59"/>
      <c r="F14" s="36">
        <f>SUM($F$8:$F$13)</f>
        <v>0</v>
      </c>
      <c r="G14" s="37"/>
      <c r="H14" s="1"/>
    </row>
    <row r="15" spans="2:8" ht="18.75" customHeight="1" x14ac:dyDescent="0.25">
      <c r="B15" s="52" t="s">
        <v>35</v>
      </c>
      <c r="C15" s="52"/>
      <c r="D15" s="52"/>
      <c r="E15" s="52"/>
      <c r="F15" s="53">
        <f>F14*1.2</f>
        <v>0</v>
      </c>
      <c r="G15" s="53"/>
      <c r="H15" s="1"/>
    </row>
    <row r="16" spans="2:8" ht="24" customHeight="1" x14ac:dyDescent="0.25">
      <c r="B16" s="5"/>
      <c r="C16" s="5"/>
      <c r="D16" s="5"/>
      <c r="E16" s="5"/>
      <c r="F16" s="5"/>
      <c r="G16" s="5"/>
      <c r="H16" s="1"/>
    </row>
    <row r="17" spans="2:7" ht="47.25" customHeight="1" x14ac:dyDescent="0.25">
      <c r="B17" s="42" t="s">
        <v>36</v>
      </c>
      <c r="C17" s="42"/>
    </row>
    <row r="18" spans="2:7" ht="41.25" customHeight="1" x14ac:dyDescent="0.25">
      <c r="B18" s="11" t="s">
        <v>14</v>
      </c>
      <c r="C18" s="10"/>
    </row>
    <row r="19" spans="2:7" ht="31.5" customHeight="1" x14ac:dyDescent="0.25">
      <c r="B19" s="11" t="s">
        <v>33</v>
      </c>
      <c r="C19" s="35">
        <f>C18*1.2</f>
        <v>0</v>
      </c>
    </row>
    <row r="20" spans="2:7" x14ac:dyDescent="0.25">
      <c r="B20" s="5"/>
      <c r="C20" s="5"/>
      <c r="D20" s="5"/>
      <c r="E20" s="5"/>
    </row>
    <row r="21" spans="2:7" ht="31.5" x14ac:dyDescent="0.25">
      <c r="B21" s="32" t="s">
        <v>34</v>
      </c>
      <c r="C21" s="33">
        <f>F15+C19</f>
        <v>0</v>
      </c>
      <c r="D21" s="5"/>
      <c r="E21" s="5"/>
      <c r="F21" s="5"/>
      <c r="G21" s="5"/>
    </row>
    <row r="22" spans="2:7" x14ac:dyDescent="0.25">
      <c r="B22" s="5"/>
      <c r="C22" s="5"/>
      <c r="D22" s="5"/>
      <c r="E22" s="5"/>
      <c r="F22" s="5"/>
    </row>
    <row r="23" spans="2:7" ht="46.5" customHeight="1" x14ac:dyDescent="0.25">
      <c r="F23" s="5"/>
      <c r="G23" s="5"/>
    </row>
    <row r="25" spans="2:7" ht="33.75" customHeight="1" x14ac:dyDescent="0.25"/>
    <row r="27" spans="2:7" ht="42" customHeight="1" x14ac:dyDescent="0.25"/>
  </sheetData>
  <mergeCells count="27">
    <mergeCell ref="B17:C17"/>
    <mergeCell ref="D4:G4"/>
    <mergeCell ref="D5:G5"/>
    <mergeCell ref="D10:E10"/>
    <mergeCell ref="D11:E11"/>
    <mergeCell ref="F13:G13"/>
    <mergeCell ref="B15:E15"/>
    <mergeCell ref="F15:G15"/>
    <mergeCell ref="B4:C4"/>
    <mergeCell ref="B5:C5"/>
    <mergeCell ref="D7:E7"/>
    <mergeCell ref="D8:E8"/>
    <mergeCell ref="D9:E9"/>
    <mergeCell ref="D14:E14"/>
    <mergeCell ref="D12:E12"/>
    <mergeCell ref="D13:E13"/>
    <mergeCell ref="F14:G14"/>
    <mergeCell ref="B2:G2"/>
    <mergeCell ref="B14:C14"/>
    <mergeCell ref="B6:G6"/>
    <mergeCell ref="F7:G7"/>
    <mergeCell ref="B3:G3"/>
    <mergeCell ref="F8:G8"/>
    <mergeCell ref="F9:G9"/>
    <mergeCell ref="F10:G10"/>
    <mergeCell ref="F11:G11"/>
    <mergeCell ref="F12:G12"/>
  </mergeCells>
  <pageMargins left="0.7" right="0.7" top="0.75" bottom="0.75" header="0.3" footer="0.3"/>
  <pageSetup paperSize="9" scale="9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8CA38-4DE9-4598-B394-0EF53673AF07}">
  <dimension ref="B1:H13"/>
  <sheetViews>
    <sheetView showGridLines="0" tabSelected="1" workbookViewId="0">
      <selection activeCell="K3" sqref="K3"/>
    </sheetView>
  </sheetViews>
  <sheetFormatPr baseColWidth="10" defaultRowHeight="15.75" x14ac:dyDescent="0.25"/>
  <cols>
    <col min="1" max="1" width="3.875" customWidth="1"/>
    <col min="2" max="2" width="29.625" customWidth="1"/>
    <col min="3" max="3" width="13.375" customWidth="1"/>
    <col min="4" max="4" width="14.625" customWidth="1"/>
    <col min="5" max="5" width="12.875" customWidth="1"/>
    <col min="6" max="6" width="13.5" customWidth="1"/>
    <col min="7" max="7" width="16.125" customWidth="1"/>
    <col min="8" max="8" width="15.25" customWidth="1"/>
  </cols>
  <sheetData>
    <row r="1" spans="2:8" ht="16.5" thickBot="1" x14ac:dyDescent="0.3"/>
    <row r="2" spans="2:8" ht="90" customHeight="1" x14ac:dyDescent="0.25">
      <c r="B2" s="68" t="s">
        <v>42</v>
      </c>
      <c r="C2" s="69"/>
      <c r="D2" s="69"/>
      <c r="E2" s="69"/>
      <c r="F2" s="69"/>
      <c r="G2" s="69"/>
      <c r="H2" s="70"/>
    </row>
    <row r="3" spans="2:8" ht="74.25" customHeight="1" thickBot="1" x14ac:dyDescent="0.3">
      <c r="B3" s="71"/>
      <c r="C3" s="72"/>
      <c r="D3" s="72"/>
      <c r="E3" s="72"/>
      <c r="F3" s="72"/>
      <c r="G3" s="72"/>
      <c r="H3" s="73"/>
    </row>
    <row r="4" spans="2:8" ht="20.25" customHeight="1" thickBot="1" x14ac:dyDescent="0.3"/>
    <row r="5" spans="2:8" ht="82.5" customHeight="1" x14ac:dyDescent="0.25">
      <c r="B5" s="63" t="s">
        <v>28</v>
      </c>
      <c r="C5" s="64"/>
      <c r="D5" s="64"/>
      <c r="E5" s="65"/>
      <c r="F5" s="60" t="s">
        <v>37</v>
      </c>
      <c r="G5" s="61"/>
      <c r="H5" s="62"/>
    </row>
    <row r="6" spans="2:8" ht="47.25" x14ac:dyDescent="0.25">
      <c r="B6" s="15" t="s">
        <v>16</v>
      </c>
      <c r="C6" s="13" t="s">
        <v>1</v>
      </c>
      <c r="D6" s="13" t="s">
        <v>17</v>
      </c>
      <c r="E6" s="16" t="s">
        <v>32</v>
      </c>
      <c r="F6" s="21" t="s">
        <v>18</v>
      </c>
      <c r="G6" s="12" t="s">
        <v>29</v>
      </c>
      <c r="H6" s="16" t="s">
        <v>31</v>
      </c>
    </row>
    <row r="7" spans="2:8" ht="36.75" customHeight="1" x14ac:dyDescent="0.25">
      <c r="B7" s="17" t="s">
        <v>23</v>
      </c>
      <c r="C7" s="3" t="s">
        <v>4</v>
      </c>
      <c r="D7" s="14">
        <v>220</v>
      </c>
      <c r="E7" s="25"/>
      <c r="F7" s="22">
        <v>5</v>
      </c>
      <c r="G7" s="27">
        <f>D7*E7*F7</f>
        <v>0</v>
      </c>
      <c r="H7" s="28">
        <f>G7*1.2</f>
        <v>0</v>
      </c>
    </row>
    <row r="8" spans="2:8" ht="33" customHeight="1" x14ac:dyDescent="0.25">
      <c r="B8" s="17" t="s">
        <v>20</v>
      </c>
      <c r="C8" s="3" t="s">
        <v>21</v>
      </c>
      <c r="D8" s="14">
        <v>250</v>
      </c>
      <c r="E8" s="25"/>
      <c r="F8" s="22">
        <v>1</v>
      </c>
      <c r="G8" s="29">
        <f>D8*E8*F8</f>
        <v>0</v>
      </c>
      <c r="H8" s="28">
        <f>G8*1.2</f>
        <v>0</v>
      </c>
    </row>
    <row r="9" spans="2:8" ht="36.75" customHeight="1" x14ac:dyDescent="0.25">
      <c r="B9" s="17" t="s">
        <v>19</v>
      </c>
      <c r="C9" s="3" t="s">
        <v>7</v>
      </c>
      <c r="D9" s="6">
        <v>50</v>
      </c>
      <c r="E9" s="25"/>
      <c r="F9" s="22">
        <v>1</v>
      </c>
      <c r="G9" s="29">
        <f>D9*E9*F9</f>
        <v>0</v>
      </c>
      <c r="H9" s="28">
        <f>G9*1.2</f>
        <v>0</v>
      </c>
    </row>
    <row r="10" spans="2:8" ht="31.5" customHeight="1" x14ac:dyDescent="0.25">
      <c r="B10" s="17" t="s">
        <v>15</v>
      </c>
      <c r="C10" s="3" t="s">
        <v>21</v>
      </c>
      <c r="D10" s="7">
        <v>50</v>
      </c>
      <c r="E10" s="25"/>
      <c r="F10" s="23">
        <v>1</v>
      </c>
      <c r="G10" s="29">
        <f>D10*E10*F10</f>
        <v>0</v>
      </c>
      <c r="H10" s="28">
        <f>G10*1.2</f>
        <v>0</v>
      </c>
    </row>
    <row r="11" spans="2:8" ht="45.75" customHeight="1" thickBot="1" x14ac:dyDescent="0.3">
      <c r="B11" s="18" t="s">
        <v>22</v>
      </c>
      <c r="C11" s="19" t="s">
        <v>7</v>
      </c>
      <c r="D11" s="20">
        <v>120</v>
      </c>
      <c r="E11" s="26"/>
      <c r="F11" s="24">
        <v>1</v>
      </c>
      <c r="G11" s="30">
        <f>D11*E11*F11</f>
        <v>0</v>
      </c>
      <c r="H11" s="31">
        <f>G11*1.2</f>
        <v>0</v>
      </c>
    </row>
    <row r="12" spans="2:8" ht="16.5" thickBot="1" x14ac:dyDescent="0.3"/>
    <row r="13" spans="2:8" ht="33.75" customHeight="1" thickBot="1" x14ac:dyDescent="0.3">
      <c r="F13" s="66" t="s">
        <v>30</v>
      </c>
      <c r="G13" s="67"/>
      <c r="H13" s="34">
        <f>SUM(H7:H11)</f>
        <v>0</v>
      </c>
    </row>
  </sheetData>
  <mergeCells count="4">
    <mergeCell ref="F5:H5"/>
    <mergeCell ref="B5:E5"/>
    <mergeCell ref="F13:G13"/>
    <mergeCell ref="B2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Prestations forfaitaires</vt:lpstr>
      <vt:lpstr>Prestations ponctuelles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moutin louise</cp:lastModifiedBy>
  <cp:lastPrinted>2025-05-19T12:16:42Z</cp:lastPrinted>
  <dcterms:created xsi:type="dcterms:W3CDTF">2021-05-12T05:39:12Z</dcterms:created>
  <dcterms:modified xsi:type="dcterms:W3CDTF">2025-05-27T09:17:22Z</dcterms:modified>
</cp:coreProperties>
</file>